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6\VERSÃO 3\"/>
    </mc:Choice>
  </mc:AlternateContent>
  <xr:revisionPtr revIDLastSave="0" documentId="13_ncr:1_{F6D7013F-E957-4EA7-9781-3F951FF97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definedNames>
    <definedName name="_xlnm._FilterDatabase" localSheetId="0" hidden="1">Planilha1!$B$9:$P$67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E32" i="1"/>
  <c r="F81" i="1" l="1"/>
  <c r="H81" i="1" s="1"/>
</calcChain>
</file>

<file path=xl/sharedStrings.xml><?xml version="1.0" encoding="utf-8"?>
<sst xmlns="http://schemas.openxmlformats.org/spreadsheetml/2006/main" count="633" uniqueCount="178">
  <si>
    <t>Plano de Contratações Anual - Exercício 2026</t>
  </si>
  <si>
    <t>ÓRGÃO OU ENTIDADE</t>
  </si>
  <si>
    <t xml:space="preserve">ARQUIVO PÚBLICO DO ESTADO DO ESPÍRITO SANTO </t>
  </si>
  <si>
    <t>ÁREA RESPONSÁVEL PELA CONSOLIDAÇÃO</t>
  </si>
  <si>
    <t>GERÊNCIA ADMINISTRATIVA</t>
  </si>
  <si>
    <t>Setor Demandante</t>
  </si>
  <si>
    <t>Objeto Resumido</t>
  </si>
  <si>
    <t>Unidade de Medida</t>
  </si>
  <si>
    <t>Quantidade Estimada</t>
  </si>
  <si>
    <t>Estimativa preliminar do valor para 2026 (R$)</t>
  </si>
  <si>
    <t>Grau de Prioridade</t>
  </si>
  <si>
    <t>Tipo de Contratação</t>
  </si>
  <si>
    <t>Prazo</t>
  </si>
  <si>
    <t>Classificação orçamentária</t>
  </si>
  <si>
    <t>Fonte de Recursos</t>
  </si>
  <si>
    <t>Agente de contratação ou fiscal</t>
  </si>
  <si>
    <t>Justificativa Sucinta da Necessidade da Contratação</t>
  </si>
  <si>
    <t>Observações (Opcional)</t>
  </si>
  <si>
    <t>GND</t>
  </si>
  <si>
    <t>MODALIDADE DE APLICAÇÃO*</t>
  </si>
  <si>
    <t>ELEMENTO DE DESPESA</t>
  </si>
  <si>
    <t>observações</t>
  </si>
  <si>
    <t>GAF</t>
  </si>
  <si>
    <t>Prestação de Serviços de Manutenção Preventiva do Sistema de Climatização</t>
  </si>
  <si>
    <t xml:space="preserve">UN </t>
  </si>
  <si>
    <t>Alto</t>
  </si>
  <si>
    <t>Novo</t>
  </si>
  <si>
    <t>3 - OUTRAS DESPESAS CORRENTES</t>
  </si>
  <si>
    <t>00 - NÃO DEFINIDO</t>
  </si>
  <si>
    <t>39 - OUTROS SERVIÇOS DE TERCEIROS - PESSOA JURÍDICA</t>
  </si>
  <si>
    <t>RECURSOS DE CAIXA DO TESOURO</t>
  </si>
  <si>
    <t>Rosângela Vetoraze</t>
  </si>
  <si>
    <t>Concerto dos aparelhos de ar condicionado para o funcionamento do Órgão.</t>
  </si>
  <si>
    <t>Gerenciamento Do Abastecimento De Combustíveis Da Frota Oficial (Gasolina,Diesel S10, Etanol e ARLA)</t>
  </si>
  <si>
    <t>Renovação Contratual</t>
  </si>
  <si>
    <t>30 - MATERIAL DE CONSUMO</t>
  </si>
  <si>
    <t>Lucas Rodrigues Barreto</t>
  </si>
  <si>
    <t>Prorrogação de contrato contínuo para o funcionamento do Órgão.</t>
  </si>
  <si>
    <t>Prestação De Serviço De Locação De Veículo Automotor</t>
  </si>
  <si>
    <t>33 - PASSAGENS E DESPESAS COM LOCOMOÇÃO</t>
  </si>
  <si>
    <t>Cristiane Santos de Souza</t>
  </si>
  <si>
    <t>Contrato contínuo para o funcionamento do Órgão.</t>
  </si>
  <si>
    <t>Fornecimento de Energia Elétrica Para a Sede do APEES</t>
  </si>
  <si>
    <t>Fornecimento De Água e Tratamento De Esgoto Para Sede do APEES</t>
  </si>
  <si>
    <t xml:space="preserve"> Serviço de Postagem e Correspondência </t>
  </si>
  <si>
    <t xml:space="preserve">Marcelo Mazon </t>
  </si>
  <si>
    <t>Prestação De Serviços De Limpeza, Conservação e Copeiragem</t>
  </si>
  <si>
    <t>37 - LOCAÇÃO DE MÃO-DE-OBRA</t>
  </si>
  <si>
    <t>Agenciamento e Fornecimento de Passagens Aéreas para Voos Regulares Nacionais e Internacionais</t>
  </si>
  <si>
    <t>UN</t>
  </si>
  <si>
    <t xml:space="preserve">Prorrogação de contrato </t>
  </si>
  <si>
    <t>Manutenção Preventiva e Corretiva da Frota Oficial (Serviço)</t>
  </si>
  <si>
    <t>Manutenção Preventiva e Corretiva da Frota Oficial (Peças)</t>
  </si>
  <si>
    <t>Telefonia Móvel</t>
  </si>
  <si>
    <t>40 - SERVIÇOS DE TECNOLOGIA DA INFORMAÇÃO E COMUNICAÇÃO - PESSOA JURÍDICA</t>
  </si>
  <si>
    <t>Prestação de Serviços de Manutenção Preventiva e Corretiva de Purificadores de Água, incluindo o Fornecimento de Peças</t>
  </si>
  <si>
    <t>Seguro Veículo Automotor</t>
  </si>
  <si>
    <t>Assinatura do Jornal digital e Impresso de a Tribuna, pelo período de 12 meses</t>
  </si>
  <si>
    <t>Renovação de Assinatura do Jornal A Gazeta Digital</t>
  </si>
  <si>
    <t>Taxa de Coleta de Resíduos Sólidos - TCRS</t>
  </si>
  <si>
    <t>Contratação de Serviço</t>
  </si>
  <si>
    <t>47 - OBRIGAÇÕES TRIBUTÁRIAS E CONTRIBUTIVAS</t>
  </si>
  <si>
    <t>Imposto Predial e Territorial Urbano - Iptu - Prefeitura Municipal de Vitória</t>
  </si>
  <si>
    <t>Serviços de Publicidade Legal - DIO</t>
  </si>
  <si>
    <t>Prorrogação de contrato contínuo para o funcionamento do Òrgão.</t>
  </si>
  <si>
    <t>Publicação de Matéria Legal em Jornal de Grande Circulação</t>
  </si>
  <si>
    <t>Para atender a Lei 14.133/2021</t>
  </si>
  <si>
    <t>Prestação de serviços administrativos e de suporte de nível operacional, por meio de postos de Assistentes Administrativos e Encarregados</t>
  </si>
  <si>
    <t>Telefonia Fixa Local e Interurbana, 0800 e Trídígito</t>
  </si>
  <si>
    <t>Serviço de Vigilância</t>
  </si>
  <si>
    <t>1 - NÃO DEFINIDO</t>
  </si>
  <si>
    <t>Material de expediente</t>
  </si>
  <si>
    <t>Unid/cx/pacotes</t>
  </si>
  <si>
    <t>Gênero Alimenticios (café e açucar)</t>
  </si>
  <si>
    <t>Pacotes</t>
  </si>
  <si>
    <t xml:space="preserve">Material de Limpeza e Higienização </t>
  </si>
  <si>
    <t>Material para copa/cozinha - Copo descartável</t>
  </si>
  <si>
    <t xml:space="preserve">Aparelho de telefone de mesa padrão com fio preto </t>
  </si>
  <si>
    <t>Serviços de Terceiros - Serviços de recarga de extintores</t>
  </si>
  <si>
    <t>Serviço</t>
  </si>
  <si>
    <t>Existente a ser renovado</t>
  </si>
  <si>
    <t>Manutenção Predial</t>
  </si>
  <si>
    <t>Certificado Digital</t>
  </si>
  <si>
    <t>Rosâgela Vetoraze, Marcelo Mazzon e Cristiane Santos</t>
  </si>
  <si>
    <t>QUALIVIDA</t>
  </si>
  <si>
    <t>Aquisição de Materiais promocionais para divulgação, para eventos e premiação do servidor.</t>
  </si>
  <si>
    <t>32 - MATERIAL, BEM OU SERVIÇO PARA DISTRIBUIÇÃO GRATUITA</t>
  </si>
  <si>
    <t>Rosângela</t>
  </si>
  <si>
    <t>Promover a saúde e qualidade de vida no ambiente de trabalho dos servidores, criando um ambiente mais saudável e positivo. Com ações que vão desde a prevenção de doenças até a promoção do bem estar físico e emocional.</t>
  </si>
  <si>
    <t>Contratação de empresa para realização de orientação com especialista em nutrição e educador físico (meditação, yoga e ginastica laboral)</t>
  </si>
  <si>
    <t>GAMEC</t>
  </si>
  <si>
    <t xml:space="preserve">Rosangela </t>
  </si>
  <si>
    <t>Contrato para 12 meses</t>
  </si>
  <si>
    <t>Pré-impresso Registro de entrada de imigrantes e orígenes 21x29.7cm, 4x0 cores, Tinta Escala em Offset 150g. Dispensa Fotolito(CTP). Shrinkado coletivo</t>
  </si>
  <si>
    <t>O Projeto Imigrantes, uma das iniciativas mais duradouras do Arquivo Público do Espírito Santo (APEES), completa 28 anos em 2025 dedicados à pesquisa e valorização das origens e da cultura dos capixabas. Uma de nossas principais ações é o Arquivo Itinerante, que percorre o interior do estado levando conhecimento e auxiliando a população em pesquisas sobre suas raízes históricas.</t>
  </si>
  <si>
    <t>Envelopes Personalizados: Envelope saco; tamanho 260mm x 360; 4x0 cores tintas escala em tríplex; Papel cartão 250gr; Fotolito incluso; Corte, vinco e cola</t>
  </si>
  <si>
    <t>RECURSOS DE ARRECADAÇÃO PRÓPRIA DAS AUTARQUIAS</t>
  </si>
  <si>
    <t>Reedição de obras raras da Coleção Canaã</t>
  </si>
  <si>
    <t>Contratação de serviços de editoração gráfica, design, revisão ortográfica e literária, versão para Ebook e impressão de 200 exemplares de cada obra.</t>
  </si>
  <si>
    <t>Empresa para readequação da Sala de Consulta do APEES, para montagem de exposições temáticas sobre o acervo histórico, incluindo equipamentos de iluminação (3 trilhos de 2m e 18 spots de 7w (127/220)</t>
  </si>
  <si>
    <t>Permite profissionalizar as ações expositivas no APEES e viabilizar exposições itinerantes, ampliando o alcance da memória pública e promovendo a descentralização cultural no estado</t>
  </si>
  <si>
    <t>GAP</t>
  </si>
  <si>
    <t>Serviço de suporte técnico, manutenção
corretiva e atualização de versão para o software  AtoM</t>
  </si>
  <si>
    <t>Plataforma necessária para difusão de acervo histórico</t>
  </si>
  <si>
    <t>Contrato para 06 meses</t>
  </si>
  <si>
    <t xml:space="preserve">Prorrogação de Serviços de Dedetização, Desratização e Descupinização </t>
  </si>
  <si>
    <t>GTI</t>
  </si>
  <si>
    <t>Outsourcing de impressão</t>
  </si>
  <si>
    <t>Alta</t>
  </si>
  <si>
    <t>Rosangela</t>
  </si>
  <si>
    <t>Cancelamento do contrato de outsourcing de impressão.</t>
  </si>
  <si>
    <t>GEDOC</t>
  </si>
  <si>
    <t>Projeto Pro@Arq- Implantação da Unidade Especializada para Tratamento Arquivístico</t>
  </si>
  <si>
    <t>A necessidade se dá em função da contratação de mão de obra técnica especializada para tratamento e digitalização dos documentos produzidos e recebidos pelos órgãos e entidades do Executivo Estadual</t>
  </si>
  <si>
    <t>Oferta de cursos na ESESP relativos ao PROGED, voltados a área de gestão de documentos, direcionados aos órgãos e entidades do poder executivo estadual e municipal.</t>
  </si>
  <si>
    <t>HORAS</t>
  </si>
  <si>
    <t>36 - OUTROS SERVIÇOS DE TERCEIROS - PESSOA FÍSICA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</si>
  <si>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</si>
  <si>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t>GESTAD</t>
  </si>
  <si>
    <t>Capacitação de Sistema e-Docs
Contratação de Docentes</t>
  </si>
  <si>
    <t>Capacitar servidores e agentes públicos do Poder Executivo Estadual, Municipal, Legislativo e Federal no Sistema E-Docs, aprimorando suas habilidades para gerir documentos eletrônicos, processos e encaminhamentos. As capacitações vão proporcionar uma compreensão prática do funcionamento do sistema, desde a elaboração de documentos até a utilização de painéis de informações e atualizações recentes</t>
  </si>
  <si>
    <t>Capacitação de Sistema e-Docs
Contratação de Docentes Assistentes</t>
  </si>
  <si>
    <t>Apresentar os Projetos de Capacitação e-Docs, os resultados alcançados e as atualizações previstas de melhorias para o Sistema e-Docs, além de  apresentar os Projetos Inovadores de Transformação Digital, promovendo uma troca de
conhecimentos e boas práticas entre os participantes.</t>
  </si>
  <si>
    <t>Assegurar a continuidade e o pleno funcionamento da ferramenta de Service Desk GLPI, implementada no âmbito do APEES para suporte aos Atendimentos dos Pontos Focais e-Docs, garantindo a estabilidade da plataforma, a resolução eficiente de incidentes e a melhoria contínua na gestão dos atendimentos. A atuação especializada é fundamental para mitigar riscos operacionais, manter a segurança da informação e assegurar os serviços prestados aos usuários.</t>
  </si>
  <si>
    <t>CUSTEIO</t>
  </si>
  <si>
    <t>INVESTIMENTO</t>
  </si>
  <si>
    <t>TOTAL GERAL</t>
  </si>
  <si>
    <t>O contrato possui vigência de 24 meses. Prorrogação dos Serviços contratados em 2025.</t>
  </si>
  <si>
    <t>Aquisição de equipamento e material para preservação, restauração e conservação de acervo documental</t>
  </si>
  <si>
    <t>Materiais específicos para acondicionamento, higienização e restauração de acervo permanente e equipamentos para preservação e conservação. Incluindo materiais de EPIs para manipulação dos documentos.</t>
  </si>
  <si>
    <t>Contratação de empresa para realização de consultoria e projetos para climatização do acervo do Arquivo Público do Espírito Santo</t>
  </si>
  <si>
    <t>Contratação de empresa para definição do sistema de climatização a ser usado em cada tipo de acervo e elaboração do projeto executivo.</t>
  </si>
  <si>
    <t>Contratação de Docentes Credenciado na ESESP.
Carga Horária: 08h 
Observação1: a memória de cálculo foi construida com base nos valores estabelecidos pelo Decreto nº 4778-R da ESESP. 
Observação2: foi considerado o valor de R$ 123,00 h/a vezes carga horária do curso (8h/a) vezes a quantidade de turmas (35).</t>
  </si>
  <si>
    <t>Contratação de Docentes Assistentes Credenciado na ESESP para apoiar nas turmas de E-Docs.
Carga Horária: 08h 
Observação1: a memória de cálculo foi construida com base nos valores estabelecidos pelo Decreto nº 4778-R da ESESP. 
Observação2: foi considerado o valor de R$ 17,00 h/a vezes carga horária do curso (8h/a) vezes a quantidade de turmas (35).</t>
  </si>
  <si>
    <t>Médio</t>
  </si>
  <si>
    <t>Capacitar servidores e/ou agentes públicos do Poder Executivo Estadual, Municipal, Legislativo e Federal designados Pontos Focais no Sistema E-Docs, para aprimorar suas habilidades técnicas e operacionais.</t>
  </si>
  <si>
    <t xml:space="preserve">Contratação de Docente Credenciado na ESESP
Carga Horária: 04h 
Observação1: a memória de cálculo foi construida com base nos valores estabelecidos pelo Decreto nº 4778-R da ESESP. 
Observação2: foi considerado o valor de R$ 123,00 h/a vezes carga horária do curso (4h/a) vezes a quantidade de turmas (06). </t>
  </si>
  <si>
    <t>Capacitar servidores e/ou agentes públicos do Poder Executivo Estadual, Municipal, Legislativo e Federal designados Pontos Focais no Sistema e-Docs, para aprimorar suas habilidades técnicas e operacionais.</t>
  </si>
  <si>
    <t>Contratação de Docentes Assistentes Credenciado na ESESP para apoiar nas turmas de Pontos Focais e-Docs.
Carga Horária: 04h 
Observação1: a memória de cálculo foi construida com base nos valores estabelecidos pelo Decreto nº 4778-R da ESESP. 
Observação2: foi considerado o valor de R$ 17,00 h/a vezes carga horária do curso (4h/a) vezes a quantidade de turmas (06).</t>
  </si>
  <si>
    <t>Revisão e implementação dos Cursos EaD relacionados ao tema e-Docs:
- Capacitação de Sistema e-Docs (20h)
- Capacitação de Pontos Focais e-Docs e Lotação (10h)
Capacitação de Pontos Focais Gestores do Plano de Classificação de Documentos e-Docs (10h)</t>
  </si>
  <si>
    <t>Baixo</t>
  </si>
  <si>
    <t>Capacitar servidores e agentes públicos do Poder Executivo Estadual, Municipal, Legislativo e Federal no Sistema e-Docs, aprimorando suas habilidades para gerir documentos eletrônicos, processos e encaminhamentos. As capacitações EaD vão proporcionar uma compreensão prática do funcionamento do sistema, desde a elaboração de documentos até a utilização de painéis de informações e atualizações recentes</t>
  </si>
  <si>
    <t>Contratação de 40h/a de Docente Conteudista para revisão, implementação e gravação dos Curso EaD relacionados ao tema e-Docs.
Observação1: a memória de cálculo foi construida com base nos valores estabelecidos pelo Decreto nº 4778-R da ESESP. 
Observação2: foi considerado o valor de R$ 123,00 h/a, vezes a carga horária de contratação (40h/a).</t>
  </si>
  <si>
    <t>Evento E-Docs não para (04h)</t>
  </si>
  <si>
    <t>Contratação de 20h/a de Palestrante para atuar nos Eventos e-Docs não para. Será realizado 05 (cinco) momentos de 04h cada, durante o Ano 2026.
Observação1: a memória de cálculo foi construida com base nos valores estabelecidos pelo Decreto nº 4778-R da ESESP. 
Observação2: foi considerado o valor de R$ 411,00 h/a e vezes a carga horária de contratação (20h/a).</t>
  </si>
  <si>
    <t>Contratação de empresa especializada para prestação de serviços de suporte técnico, manutenção e  atualização da ferramenta de Service Desk GLPI.</t>
  </si>
  <si>
    <t>12 meses</t>
  </si>
  <si>
    <t>Contratação de empresa especializada para prestação de serviços de desenvolvimento do sistemas e-Docs.</t>
  </si>
  <si>
    <t>Serviços especializados e adequação do sistema às necessidades institucionais, a melhoria da experiência dos usuários, a ampliação de funcionalidades e o alinhamento às melhores práticas de gestão documental e transformação digital. Trata-se de medida essencial para assegurar a evolução tecnológica e a eficiência na gestão de processos eletrônicos.</t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</si>
  <si>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</t>
    </r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</si>
  <si>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 Assistentes</t>
    </r>
  </si>
  <si>
    <t>ASTEC</t>
  </si>
  <si>
    <t>Aquisição de crachás de identificação, cordões e protetores</t>
  </si>
  <si>
    <t>A medida visa à padronização e à melhoria da identificação visual dos servidores, contribuindo para o controle de acesso, segurança institucional e apresentação organizacional do órgão.</t>
  </si>
  <si>
    <t>35 - CONSULTORIA</t>
  </si>
  <si>
    <t>-</t>
  </si>
  <si>
    <t>Aquisição de Caixas acondicionamento de Microfilmes</t>
  </si>
  <si>
    <t>Aquisição de Materiais e equipamentos para a biblioteca</t>
  </si>
  <si>
    <t>Justifica-se a aquisição de 1 (um) carrinho para transporte de livros do Arquivo Público do Estado do Espírito Santo como medida necessária para garantir a segurança, a preservação do acervo e a melhoria das condições de trabalho dos servidores. O uso do carrinho adequado possibilita o deslocamento correto e organizado dos livros entre os setores, reduzindo riscos de quedas, danos físicos aos documentos e esforços repetitivos ou sobrecarga manual dos colaboradores. Além disso, o equipamento contribui para a eficiência das rotinas operacionais, otimiza o atendimento aos usuários.</t>
  </si>
  <si>
    <t>A aquisição de caixas adequadas para o acondicionamento dos microfilmes do acervo do APEES justifica-se pela necessidade de garantir a preservação, a integridade física e a longevidade desses suportes informacionais, que possuem elevado valor histórico, administrativo e probatório. O uso de embalagens apropriadas, confeccionadas com materiais neutros e de qualidade arquivística, contribui para a proteção contra agentes físicos, químicos e ambientais, como umidade, poeira, luz e variações de temperatura, prevenindo a deterioração precoce dos microfilmes. Dessa forma, assegura-se não apenas a conservação do patrimônio documental estadual, mas também o acesso contínuo à informação pela sociedade.</t>
  </si>
  <si>
    <t>Contratação de
serviços gráficos
para a exposição e Mediação Cultural</t>
  </si>
  <si>
    <t>Justifica-se a contratação de serviços gráficos para a produção de botons e demais materiais destinados à distribuição gratuita aos visitantes do Arquivo Público do Espírito Santo como ação estratégica de divulgação institucional, valorização do patrimônio documental e fortalecimento do vínculo com a sociedade. Esses materiais contribuem para ampliar a visibilidade do Arquivo, estimular o interesse do público pela memória histórica e pelos serviços oferecidos, além de apoiar atividades educativas, culturais e comemorativas promovidas pela instituição. A iniciativa também favorece a democratização do acesso à informação, reforça a identidade visual do órgão e promove maior engajamento dos visitantes, alinhando-se às políticas de difusão cultural .</t>
  </si>
  <si>
    <t>Pagamento de inscrição - Inscrição em eventos técnicos-científicos voltados na área de Gestão Documental (Seminários, Congressos, Cursos)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</si>
  <si>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há necessidade de participação nos eventos para apresentar trabalhos e agregar novos conhecimentos.</t>
  </si>
  <si>
    <t>MENSAL</t>
  </si>
  <si>
    <t>Eventos - Organização de eventos no âmbito do Programa de Gestão Documental do Governo do Estado do Espírito Santo-PROGED (palestras, workshops, seminários)</t>
  </si>
  <si>
    <t>A necessidade se dá em função da
contratação de mão de obra técnica
especializada para tratamento e
digitalização dos documentos
produzidos e recebidos pelos órgãos e
entidades do Executivo Estadual</t>
  </si>
  <si>
    <t>Descentralização de recursos para dar continuidade no projeto de pesquisa para desenvolvimentos de tecnologias voltadas a preservação digital (Projeto PDS - Cooperação Técnica Apees x Fapes)</t>
  </si>
  <si>
    <t>Como o projeto foi classificado como estratégico, foi previsto inicialmente a possibilidade de ampliar o prazo de execução por até 36 meses</t>
  </si>
  <si>
    <t>Contratação, por meio de Edital de Credenciamento, sem dispêndio de recursos financeiros, para a prestação dos serviços de fragmetação manual ou mecânica de documentos públicos passíveis de eliminação, em suporte papel sob a custódia dos órgãos e entidades do Poder Executivo Estadual</t>
  </si>
  <si>
    <t>Trata-se de uma contratação em que o Comitê Gestor do Proged busca dar uma destinação ambientalmente adequada e socialmente solidária dos documentos passíveis de eliminação, em conformidade com o Programa de Coleta Seletiva Solidária estabelecido na Portaria SEGER nº 60-R/2009</t>
  </si>
  <si>
    <t>20 - AUXÍLIO FINANCEIRO A PESQUISADOR</t>
  </si>
  <si>
    <t>Contratação de empresa especializada em fornecimento e instalação de divisórias e portas, desmontagem e montagem de divisórias existentes na sede do APEES</t>
  </si>
  <si>
    <t>30 - MATERIAL DE CONSUMO                  39 - OUTROS SERVIÇOS DE TERCEIROS - PESSOA JURÍDICA</t>
  </si>
  <si>
    <t>Processo 2025-X6CSN iniciado em 2025 -  Etapa: Comissão de contratação - em HOMOLOGAÇÃO</t>
  </si>
  <si>
    <t>Alteração do prazo da contratação haja vista a não abertura do processo e definição do modelo de contratação até a presente data.</t>
  </si>
  <si>
    <t>Processo 2025-V416L - iniciado em 2025 - Etapa: Comissão de contratação - Aguardando a publicação da tabela de valores pela SEGER (venceu em dez/2025)</t>
  </si>
  <si>
    <t>Alteração do prazo da contratação haja vista a não abertura do processo até a presente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</si>
</sst>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8" fillId="0" borderId="10" xfId="1" applyFont="1" applyFill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" fontId="7" fillId="0" borderId="10" xfId="3" applyNumberFormat="1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horizontal="center" vertical="center" wrapText="1"/>
    </xf>
    <xf numFmtId="44" fontId="12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justify" wrapText="1"/>
    </xf>
    <xf numFmtId="4" fontId="8" fillId="0" borderId="10" xfId="0" applyNumberFormat="1" applyFont="1" applyBorder="1" applyAlignment="1">
      <alignment horizontal="center" vertical="center" wrapText="1"/>
    </xf>
    <xf numFmtId="17" fontId="8" fillId="0" borderId="10" xfId="3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4" fontId="15" fillId="0" borderId="1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abSelected="1" zoomScale="75" zoomScaleNormal="75" workbookViewId="0">
      <selection activeCell="R11" sqref="R11"/>
    </sheetView>
  </sheetViews>
  <sheetFormatPr defaultRowHeight="15" x14ac:dyDescent="0.25"/>
  <cols>
    <col min="2" max="2" width="14.42578125" bestFit="1" customWidth="1"/>
    <col min="3" max="3" width="20.140625" customWidth="1"/>
    <col min="4" max="4" width="13" customWidth="1"/>
    <col min="5" max="5" width="13.28515625" customWidth="1"/>
    <col min="6" max="6" width="20.42578125" customWidth="1"/>
    <col min="7" max="7" width="19.7109375" customWidth="1"/>
    <col min="8" max="8" width="22.28515625" customWidth="1"/>
    <col min="9" max="9" width="12" customWidth="1"/>
    <col min="10" max="10" width="14.7109375" customWidth="1"/>
    <col min="11" max="11" width="15.5703125" customWidth="1"/>
    <col min="12" max="12" width="16.5703125" customWidth="1"/>
    <col min="13" max="13" width="11.28515625" customWidth="1"/>
    <col min="14" max="14" width="16" customWidth="1"/>
    <col min="15" max="15" width="28.85546875" customWidth="1"/>
    <col min="16" max="16" width="23.42578125" customWidth="1"/>
  </cols>
  <sheetData>
    <row r="1" spans="1:16" x14ac:dyDescent="0.25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 x14ac:dyDescent="0.25">
      <c r="A3" s="1"/>
      <c r="B3" s="53" t="s">
        <v>1</v>
      </c>
      <c r="C3" s="53"/>
      <c r="D3" s="2"/>
      <c r="E3" s="54" t="s">
        <v>2</v>
      </c>
      <c r="F3" s="55"/>
      <c r="G3" s="56"/>
      <c r="H3" s="56"/>
      <c r="I3" s="57"/>
      <c r="J3" s="2"/>
      <c r="K3" s="2"/>
      <c r="L3" s="2"/>
      <c r="M3" s="2"/>
      <c r="N3" s="1"/>
      <c r="O3" s="1"/>
      <c r="P3" s="1"/>
    </row>
    <row r="4" spans="1:16" ht="24.75" customHeight="1" x14ac:dyDescent="0.25">
      <c r="A4" s="1"/>
      <c r="B4" s="53" t="s">
        <v>3</v>
      </c>
      <c r="C4" s="53"/>
      <c r="D4" s="2"/>
      <c r="E4" s="54" t="s">
        <v>4</v>
      </c>
      <c r="F4" s="55"/>
      <c r="G4" s="56"/>
      <c r="H4" s="56"/>
      <c r="I4" s="57"/>
      <c r="J4" s="2"/>
      <c r="K4" s="2"/>
      <c r="L4" s="2"/>
      <c r="M4" s="2"/>
      <c r="N4" s="1"/>
      <c r="O4" s="1"/>
      <c r="P4" s="1"/>
    </row>
    <row r="5" spans="1:1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.75" customHeight="1" x14ac:dyDescent="0.25">
      <c r="A6" s="1"/>
      <c r="B6" s="60" t="s">
        <v>5</v>
      </c>
      <c r="C6" s="60" t="s">
        <v>6</v>
      </c>
      <c r="D6" s="58" t="s">
        <v>7</v>
      </c>
      <c r="E6" s="58" t="s">
        <v>8</v>
      </c>
      <c r="F6" s="58" t="s">
        <v>9</v>
      </c>
      <c r="G6" s="58" t="s">
        <v>10</v>
      </c>
      <c r="H6" s="60" t="s">
        <v>11</v>
      </c>
      <c r="I6" s="60" t="s">
        <v>12</v>
      </c>
      <c r="J6" s="62" t="s">
        <v>13</v>
      </c>
      <c r="K6" s="63"/>
      <c r="L6" s="64"/>
      <c r="M6" s="60" t="s">
        <v>14</v>
      </c>
      <c r="N6" s="60" t="s">
        <v>15</v>
      </c>
      <c r="O6" s="60" t="s">
        <v>16</v>
      </c>
      <c r="P6" s="60" t="s">
        <v>17</v>
      </c>
    </row>
    <row r="7" spans="1:16" ht="45.75" customHeight="1" x14ac:dyDescent="0.25">
      <c r="A7" s="1"/>
      <c r="B7" s="61"/>
      <c r="C7" s="61"/>
      <c r="D7" s="65"/>
      <c r="E7" s="65"/>
      <c r="F7" s="65"/>
      <c r="G7" s="59"/>
      <c r="H7" s="61"/>
      <c r="I7" s="61"/>
      <c r="J7" s="3" t="s">
        <v>18</v>
      </c>
      <c r="K7" s="3" t="s">
        <v>19</v>
      </c>
      <c r="L7" s="3" t="s">
        <v>20</v>
      </c>
      <c r="M7" s="66"/>
      <c r="N7" s="61"/>
      <c r="O7" s="66"/>
      <c r="P7" s="66" t="s">
        <v>21</v>
      </c>
    </row>
    <row r="8" spans="1:16" x14ac:dyDescent="0.25">
      <c r="A8" s="4"/>
      <c r="B8" s="67"/>
      <c r="C8" s="68"/>
      <c r="D8" s="68"/>
      <c r="E8" s="69"/>
      <c r="F8" s="5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48" x14ac:dyDescent="0.25">
      <c r="A9" s="1"/>
      <c r="B9" s="74" t="s">
        <v>22</v>
      </c>
      <c r="C9" s="7" t="s">
        <v>23</v>
      </c>
      <c r="D9" s="8" t="s">
        <v>24</v>
      </c>
      <c r="E9" s="7">
        <v>1</v>
      </c>
      <c r="F9" s="9">
        <v>14832</v>
      </c>
      <c r="G9" s="10" t="s">
        <v>25</v>
      </c>
      <c r="H9" s="34" t="s">
        <v>26</v>
      </c>
      <c r="I9" s="11">
        <v>46023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7" t="s">
        <v>32</v>
      </c>
      <c r="P9" s="7"/>
    </row>
    <row r="10" spans="1:16" ht="60" x14ac:dyDescent="0.25">
      <c r="A10" s="1"/>
      <c r="B10" s="74"/>
      <c r="C10" s="7" t="s">
        <v>33</v>
      </c>
      <c r="D10" s="8" t="s">
        <v>24</v>
      </c>
      <c r="E10" s="8">
        <v>1</v>
      </c>
      <c r="F10" s="9">
        <v>13500</v>
      </c>
      <c r="G10" s="10" t="s">
        <v>25</v>
      </c>
      <c r="H10" s="7" t="s">
        <v>34</v>
      </c>
      <c r="I10" s="11">
        <v>45658</v>
      </c>
      <c r="J10" s="7" t="s">
        <v>27</v>
      </c>
      <c r="K10" s="7" t="s">
        <v>28</v>
      </c>
      <c r="L10" s="7" t="s">
        <v>35</v>
      </c>
      <c r="M10" s="7" t="s">
        <v>30</v>
      </c>
      <c r="N10" s="7" t="s">
        <v>36</v>
      </c>
      <c r="O10" s="7" t="s">
        <v>37</v>
      </c>
      <c r="P10" s="7"/>
    </row>
    <row r="11" spans="1:16" ht="47.25" customHeight="1" x14ac:dyDescent="0.25">
      <c r="A11" s="1"/>
      <c r="B11" s="74"/>
      <c r="C11" s="7" t="s">
        <v>38</v>
      </c>
      <c r="D11" s="8" t="s">
        <v>24</v>
      </c>
      <c r="E11" s="8">
        <v>1</v>
      </c>
      <c r="F11" s="9">
        <v>57750</v>
      </c>
      <c r="G11" s="10" t="s">
        <v>25</v>
      </c>
      <c r="H11" s="7" t="s">
        <v>34</v>
      </c>
      <c r="I11" s="11">
        <v>46023</v>
      </c>
      <c r="J11" s="7" t="s">
        <v>27</v>
      </c>
      <c r="K11" s="7" t="s">
        <v>28</v>
      </c>
      <c r="L11" s="7" t="s">
        <v>39</v>
      </c>
      <c r="M11" s="7" t="s">
        <v>30</v>
      </c>
      <c r="N11" s="7" t="s">
        <v>40</v>
      </c>
      <c r="O11" s="7" t="s">
        <v>41</v>
      </c>
      <c r="P11" s="7"/>
    </row>
    <row r="12" spans="1:16" ht="48" x14ac:dyDescent="0.25">
      <c r="A12" s="1"/>
      <c r="B12" s="74"/>
      <c r="C12" s="7" t="s">
        <v>42</v>
      </c>
      <c r="D12" s="8" t="s">
        <v>24</v>
      </c>
      <c r="E12" s="7">
        <v>1</v>
      </c>
      <c r="F12" s="9">
        <v>130000</v>
      </c>
      <c r="G12" s="10" t="s">
        <v>25</v>
      </c>
      <c r="H12" s="7" t="s">
        <v>34</v>
      </c>
      <c r="I12" s="11">
        <v>46023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40</v>
      </c>
      <c r="O12" s="7" t="s">
        <v>41</v>
      </c>
      <c r="P12" s="7"/>
    </row>
    <row r="13" spans="1:16" ht="65.25" customHeight="1" x14ac:dyDescent="0.25">
      <c r="A13" s="1"/>
      <c r="B13" s="74"/>
      <c r="C13" s="7" t="s">
        <v>43</v>
      </c>
      <c r="D13" s="8" t="s">
        <v>24</v>
      </c>
      <c r="E13" s="7">
        <v>1</v>
      </c>
      <c r="F13" s="9">
        <v>22236</v>
      </c>
      <c r="G13" s="10" t="s">
        <v>25</v>
      </c>
      <c r="H13" s="7" t="s">
        <v>34</v>
      </c>
      <c r="I13" s="11">
        <v>46023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40</v>
      </c>
      <c r="O13" s="7" t="s">
        <v>41</v>
      </c>
      <c r="P13" s="7"/>
    </row>
    <row r="14" spans="1:16" ht="47.25" customHeight="1" x14ac:dyDescent="0.25">
      <c r="A14" s="1"/>
      <c r="B14" s="74"/>
      <c r="C14" s="7" t="s">
        <v>44</v>
      </c>
      <c r="D14" s="8" t="s">
        <v>24</v>
      </c>
      <c r="E14" s="7">
        <v>1</v>
      </c>
      <c r="F14" s="9">
        <v>3000</v>
      </c>
      <c r="G14" s="10" t="s">
        <v>25</v>
      </c>
      <c r="H14" s="7" t="s">
        <v>34</v>
      </c>
      <c r="I14" s="11">
        <v>46023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45</v>
      </c>
      <c r="O14" s="7" t="s">
        <v>41</v>
      </c>
      <c r="P14" s="7"/>
    </row>
    <row r="15" spans="1:16" ht="48" x14ac:dyDescent="0.25">
      <c r="A15" s="1"/>
      <c r="B15" s="74"/>
      <c r="C15" s="7" t="s">
        <v>46</v>
      </c>
      <c r="D15" s="8" t="s">
        <v>24</v>
      </c>
      <c r="E15" s="7">
        <v>1</v>
      </c>
      <c r="F15" s="18">
        <v>174344.72</v>
      </c>
      <c r="G15" s="10" t="s">
        <v>25</v>
      </c>
      <c r="H15" s="7" t="s">
        <v>34</v>
      </c>
      <c r="I15" s="11">
        <v>46023</v>
      </c>
      <c r="J15" s="7" t="s">
        <v>27</v>
      </c>
      <c r="K15" s="7" t="s">
        <v>28</v>
      </c>
      <c r="L15" s="7" t="s">
        <v>47</v>
      </c>
      <c r="M15" s="7" t="s">
        <v>30</v>
      </c>
      <c r="N15" s="7" t="s">
        <v>45</v>
      </c>
      <c r="O15" s="7" t="s">
        <v>37</v>
      </c>
      <c r="P15" s="7"/>
    </row>
    <row r="16" spans="1:16" ht="72" x14ac:dyDescent="0.25">
      <c r="A16" s="1"/>
      <c r="B16" s="74"/>
      <c r="C16" s="7" t="s">
        <v>48</v>
      </c>
      <c r="D16" s="7" t="s">
        <v>49</v>
      </c>
      <c r="E16" s="7">
        <v>1</v>
      </c>
      <c r="F16" s="9">
        <v>30000</v>
      </c>
      <c r="G16" s="10" t="s">
        <v>25</v>
      </c>
      <c r="H16" s="7" t="s">
        <v>34</v>
      </c>
      <c r="I16" s="11">
        <v>46023</v>
      </c>
      <c r="J16" s="7" t="s">
        <v>27</v>
      </c>
      <c r="K16" s="7" t="s">
        <v>28</v>
      </c>
      <c r="L16" s="7" t="s">
        <v>39</v>
      </c>
      <c r="M16" s="7" t="s">
        <v>30</v>
      </c>
      <c r="N16" s="7" t="s">
        <v>45</v>
      </c>
      <c r="O16" s="7" t="s">
        <v>50</v>
      </c>
      <c r="P16" s="7"/>
    </row>
    <row r="17" spans="1:16" ht="48" x14ac:dyDescent="0.25">
      <c r="A17" s="1"/>
      <c r="B17" s="74"/>
      <c r="C17" s="7" t="s">
        <v>51</v>
      </c>
      <c r="D17" s="7" t="s">
        <v>49</v>
      </c>
      <c r="E17" s="7">
        <v>1</v>
      </c>
      <c r="F17" s="9">
        <v>6251.5</v>
      </c>
      <c r="G17" s="10" t="s">
        <v>25</v>
      </c>
      <c r="H17" s="7" t="s">
        <v>34</v>
      </c>
      <c r="I17" s="11">
        <v>46023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 t="s">
        <v>37</v>
      </c>
      <c r="P17" s="7"/>
    </row>
    <row r="18" spans="1:16" ht="36" x14ac:dyDescent="0.25">
      <c r="A18" s="1"/>
      <c r="B18" s="74"/>
      <c r="C18" s="7" t="s">
        <v>52</v>
      </c>
      <c r="D18" s="7" t="s">
        <v>49</v>
      </c>
      <c r="E18" s="7">
        <v>1</v>
      </c>
      <c r="F18" s="9">
        <v>11745</v>
      </c>
      <c r="G18" s="10" t="s">
        <v>25</v>
      </c>
      <c r="H18" s="7" t="s">
        <v>34</v>
      </c>
      <c r="I18" s="11">
        <v>45658</v>
      </c>
      <c r="J18" s="7" t="s">
        <v>27</v>
      </c>
      <c r="K18" s="7" t="s">
        <v>28</v>
      </c>
      <c r="L18" s="7" t="s">
        <v>35</v>
      </c>
      <c r="M18" s="7" t="s">
        <v>30</v>
      </c>
      <c r="N18" s="7" t="s">
        <v>36</v>
      </c>
      <c r="O18" s="7" t="s">
        <v>37</v>
      </c>
      <c r="P18" s="7"/>
    </row>
    <row r="19" spans="1:16" ht="60" x14ac:dyDescent="0.25">
      <c r="A19" s="1"/>
      <c r="B19" s="74"/>
      <c r="C19" s="7" t="s">
        <v>53</v>
      </c>
      <c r="D19" s="7" t="s">
        <v>49</v>
      </c>
      <c r="E19" s="7">
        <v>1</v>
      </c>
      <c r="F19" s="9">
        <v>23784</v>
      </c>
      <c r="G19" s="10" t="s">
        <v>25</v>
      </c>
      <c r="H19" s="7" t="s">
        <v>34</v>
      </c>
      <c r="I19" s="11">
        <v>46023</v>
      </c>
      <c r="J19" s="7" t="s">
        <v>27</v>
      </c>
      <c r="K19" s="7" t="s">
        <v>28</v>
      </c>
      <c r="L19" s="7" t="s">
        <v>54</v>
      </c>
      <c r="M19" s="7" t="s">
        <v>30</v>
      </c>
      <c r="N19" s="7" t="s">
        <v>36</v>
      </c>
      <c r="O19" s="7" t="s">
        <v>37</v>
      </c>
      <c r="P19" s="7"/>
    </row>
    <row r="20" spans="1:16" ht="80.25" customHeight="1" x14ac:dyDescent="0.25">
      <c r="A20" s="1"/>
      <c r="B20" s="74"/>
      <c r="C20" s="7" t="s">
        <v>55</v>
      </c>
      <c r="D20" s="7" t="s">
        <v>49</v>
      </c>
      <c r="E20" s="7">
        <v>1</v>
      </c>
      <c r="F20" s="9">
        <v>2000</v>
      </c>
      <c r="G20" s="10" t="s">
        <v>25</v>
      </c>
      <c r="H20" s="7" t="s">
        <v>34</v>
      </c>
      <c r="I20" s="11">
        <v>46082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40</v>
      </c>
      <c r="O20" s="7" t="s">
        <v>37</v>
      </c>
      <c r="P20" s="75" t="s">
        <v>177</v>
      </c>
    </row>
    <row r="21" spans="1:16" ht="48" x14ac:dyDescent="0.25">
      <c r="A21" s="1"/>
      <c r="B21" s="74"/>
      <c r="C21" s="7" t="s">
        <v>56</v>
      </c>
      <c r="D21" s="7" t="s">
        <v>49</v>
      </c>
      <c r="E21" s="7">
        <v>1</v>
      </c>
      <c r="F21" s="9">
        <v>3000</v>
      </c>
      <c r="G21" s="10" t="s">
        <v>25</v>
      </c>
      <c r="H21" s="7" t="s">
        <v>34</v>
      </c>
      <c r="I21" s="11">
        <v>46174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31</v>
      </c>
      <c r="O21" s="7" t="s">
        <v>37</v>
      </c>
      <c r="P21" s="7"/>
    </row>
    <row r="22" spans="1:16" ht="48" x14ac:dyDescent="0.25">
      <c r="A22" s="1"/>
      <c r="B22" s="74"/>
      <c r="C22" s="7" t="s">
        <v>57</v>
      </c>
      <c r="D22" s="7" t="s">
        <v>49</v>
      </c>
      <c r="E22" s="7">
        <v>1</v>
      </c>
      <c r="F22" s="9">
        <v>300</v>
      </c>
      <c r="G22" s="10" t="s">
        <v>25</v>
      </c>
      <c r="H22" s="7" t="s">
        <v>34</v>
      </c>
      <c r="I22" s="11">
        <v>46023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45</v>
      </c>
      <c r="O22" s="7" t="s">
        <v>37</v>
      </c>
      <c r="P22" s="7"/>
    </row>
    <row r="23" spans="1:16" ht="45" customHeight="1" x14ac:dyDescent="0.25">
      <c r="A23" s="1"/>
      <c r="B23" s="74"/>
      <c r="C23" s="7" t="s">
        <v>58</v>
      </c>
      <c r="D23" s="7" t="s">
        <v>49</v>
      </c>
      <c r="E23" s="7">
        <v>1</v>
      </c>
      <c r="F23" s="9">
        <v>400</v>
      </c>
      <c r="G23" s="10" t="s">
        <v>25</v>
      </c>
      <c r="H23" s="7" t="s">
        <v>34</v>
      </c>
      <c r="I23" s="11">
        <v>46113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40</v>
      </c>
      <c r="O23" s="7" t="s">
        <v>37</v>
      </c>
      <c r="P23" s="7"/>
    </row>
    <row r="24" spans="1:16" ht="42.75" customHeight="1" x14ac:dyDescent="0.25">
      <c r="A24" s="1"/>
      <c r="B24" s="74"/>
      <c r="C24" s="7" t="s">
        <v>59</v>
      </c>
      <c r="D24" s="7" t="s">
        <v>49</v>
      </c>
      <c r="E24" s="7">
        <v>1</v>
      </c>
      <c r="F24" s="9">
        <v>8000</v>
      </c>
      <c r="G24" s="10" t="s">
        <v>25</v>
      </c>
      <c r="H24" s="7" t="s">
        <v>60</v>
      </c>
      <c r="I24" s="11">
        <v>46082</v>
      </c>
      <c r="J24" s="7" t="s">
        <v>27</v>
      </c>
      <c r="K24" s="7" t="s">
        <v>28</v>
      </c>
      <c r="L24" s="7" t="s">
        <v>61</v>
      </c>
      <c r="M24" s="7" t="s">
        <v>30</v>
      </c>
      <c r="N24" s="7" t="s">
        <v>40</v>
      </c>
      <c r="O24" s="7" t="s">
        <v>62</v>
      </c>
      <c r="P24" s="7"/>
    </row>
    <row r="25" spans="1:16" ht="43.5" customHeight="1" x14ac:dyDescent="0.25">
      <c r="A25" s="1"/>
      <c r="B25" s="74"/>
      <c r="C25" s="7" t="s">
        <v>63</v>
      </c>
      <c r="D25" s="7" t="s">
        <v>49</v>
      </c>
      <c r="E25" s="7">
        <v>1</v>
      </c>
      <c r="F25" s="9">
        <v>30000</v>
      </c>
      <c r="G25" s="7" t="s">
        <v>25</v>
      </c>
      <c r="H25" s="7" t="s">
        <v>34</v>
      </c>
      <c r="I25" s="11">
        <v>46023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40</v>
      </c>
      <c r="O25" s="7" t="s">
        <v>64</v>
      </c>
      <c r="P25" s="7"/>
    </row>
    <row r="26" spans="1:16" ht="48" x14ac:dyDescent="0.25">
      <c r="A26" s="1"/>
      <c r="B26" s="74"/>
      <c r="C26" s="7" t="s">
        <v>65</v>
      </c>
      <c r="D26" s="7" t="s">
        <v>49</v>
      </c>
      <c r="E26" s="7">
        <v>1</v>
      </c>
      <c r="F26" s="9">
        <v>4000</v>
      </c>
      <c r="G26" s="10" t="s">
        <v>25</v>
      </c>
      <c r="H26" s="7" t="s">
        <v>34</v>
      </c>
      <c r="I26" s="11">
        <v>46082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31</v>
      </c>
      <c r="O26" s="7" t="s">
        <v>66</v>
      </c>
      <c r="P26" s="7"/>
    </row>
    <row r="27" spans="1:16" ht="96" x14ac:dyDescent="0.25">
      <c r="A27" s="1"/>
      <c r="B27" s="74"/>
      <c r="C27" s="7" t="s">
        <v>67</v>
      </c>
      <c r="D27" s="7" t="s">
        <v>49</v>
      </c>
      <c r="E27" s="7">
        <v>1</v>
      </c>
      <c r="F27" s="9">
        <v>370000</v>
      </c>
      <c r="G27" s="10" t="s">
        <v>25</v>
      </c>
      <c r="H27" s="7" t="s">
        <v>34</v>
      </c>
      <c r="I27" s="11">
        <v>46023</v>
      </c>
      <c r="J27" s="7" t="s">
        <v>27</v>
      </c>
      <c r="K27" s="7" t="s">
        <v>28</v>
      </c>
      <c r="L27" s="7" t="s">
        <v>47</v>
      </c>
      <c r="M27" s="7" t="s">
        <v>30</v>
      </c>
      <c r="N27" s="7" t="s">
        <v>31</v>
      </c>
      <c r="O27" s="7" t="s">
        <v>41</v>
      </c>
      <c r="P27" s="7"/>
    </row>
    <row r="28" spans="1:16" ht="41.25" customHeight="1" x14ac:dyDescent="0.25">
      <c r="A28" s="1"/>
      <c r="B28" s="74"/>
      <c r="C28" s="7" t="s">
        <v>68</v>
      </c>
      <c r="D28" s="7" t="s">
        <v>49</v>
      </c>
      <c r="E28" s="7">
        <v>1</v>
      </c>
      <c r="F28" s="13">
        <v>7200</v>
      </c>
      <c r="G28" s="10" t="s">
        <v>25</v>
      </c>
      <c r="H28" s="7" t="s">
        <v>34</v>
      </c>
      <c r="I28" s="11">
        <v>46023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 t="s">
        <v>37</v>
      </c>
      <c r="P28" s="7"/>
    </row>
    <row r="29" spans="1:16" ht="99" customHeight="1" x14ac:dyDescent="0.25">
      <c r="A29" s="1"/>
      <c r="B29" s="74"/>
      <c r="C29" s="7" t="s">
        <v>69</v>
      </c>
      <c r="D29" s="7" t="s">
        <v>49</v>
      </c>
      <c r="E29" s="7">
        <v>1</v>
      </c>
      <c r="F29" s="18">
        <v>300974.75</v>
      </c>
      <c r="G29" s="10" t="s">
        <v>25</v>
      </c>
      <c r="H29" s="34" t="s">
        <v>26</v>
      </c>
      <c r="I29" s="11">
        <v>46080</v>
      </c>
      <c r="J29" s="7" t="s">
        <v>27</v>
      </c>
      <c r="K29" s="7" t="s">
        <v>70</v>
      </c>
      <c r="L29" s="7" t="s">
        <v>47</v>
      </c>
      <c r="M29" s="7" t="s">
        <v>30</v>
      </c>
      <c r="N29" s="7" t="s">
        <v>31</v>
      </c>
      <c r="O29" s="7" t="s">
        <v>41</v>
      </c>
      <c r="P29" s="75" t="s">
        <v>176</v>
      </c>
    </row>
    <row r="30" spans="1:16" ht="36" x14ac:dyDescent="0.25">
      <c r="A30" s="1"/>
      <c r="B30" s="74"/>
      <c r="C30" s="12" t="s">
        <v>71</v>
      </c>
      <c r="D30" s="7" t="s">
        <v>72</v>
      </c>
      <c r="E30" s="7">
        <v>1</v>
      </c>
      <c r="F30" s="13">
        <v>10000</v>
      </c>
      <c r="G30" s="10" t="s">
        <v>25</v>
      </c>
      <c r="H30" s="34" t="s">
        <v>26</v>
      </c>
      <c r="I30" s="11">
        <v>46172</v>
      </c>
      <c r="J30" s="7" t="s">
        <v>27</v>
      </c>
      <c r="K30" s="7" t="s">
        <v>28</v>
      </c>
      <c r="L30" s="7" t="s">
        <v>35</v>
      </c>
      <c r="M30" s="7" t="s">
        <v>30</v>
      </c>
      <c r="N30" s="14" t="s">
        <v>31</v>
      </c>
      <c r="O30" s="7"/>
      <c r="P30" s="7"/>
    </row>
    <row r="31" spans="1:16" ht="36" x14ac:dyDescent="0.25">
      <c r="A31" s="1"/>
      <c r="B31" s="74"/>
      <c r="C31" s="12" t="s">
        <v>73</v>
      </c>
      <c r="D31" s="12" t="s">
        <v>74</v>
      </c>
      <c r="E31" s="12">
        <v>440</v>
      </c>
      <c r="F31" s="16">
        <v>8000</v>
      </c>
      <c r="G31" s="10" t="s">
        <v>25</v>
      </c>
      <c r="H31" s="34" t="s">
        <v>26</v>
      </c>
      <c r="I31" s="11">
        <v>46173</v>
      </c>
      <c r="J31" s="7" t="s">
        <v>27</v>
      </c>
      <c r="K31" s="7" t="s">
        <v>28</v>
      </c>
      <c r="L31" s="7" t="s">
        <v>35</v>
      </c>
      <c r="M31" s="7" t="s">
        <v>30</v>
      </c>
      <c r="N31" s="14" t="s">
        <v>31</v>
      </c>
      <c r="O31" s="17"/>
      <c r="P31" s="14"/>
    </row>
    <row r="32" spans="1:16" ht="36" x14ac:dyDescent="0.25">
      <c r="A32" s="1"/>
      <c r="B32" s="74"/>
      <c r="C32" s="12" t="s">
        <v>75</v>
      </c>
      <c r="D32" s="12" t="s">
        <v>72</v>
      </c>
      <c r="E32" s="15">
        <f>500+250+40+20</f>
        <v>810</v>
      </c>
      <c r="F32" s="18">
        <f>7000+2000+1120+300</f>
        <v>10420</v>
      </c>
      <c r="G32" s="10" t="s">
        <v>25</v>
      </c>
      <c r="H32" s="34" t="s">
        <v>26</v>
      </c>
      <c r="I32" s="11">
        <v>46174</v>
      </c>
      <c r="J32" s="7" t="s">
        <v>27</v>
      </c>
      <c r="K32" s="7" t="s">
        <v>28</v>
      </c>
      <c r="L32" s="7" t="s">
        <v>35</v>
      </c>
      <c r="M32" s="7" t="s">
        <v>30</v>
      </c>
      <c r="N32" s="14" t="s">
        <v>31</v>
      </c>
      <c r="O32" s="17"/>
      <c r="P32" s="14"/>
    </row>
    <row r="33" spans="1:16" ht="36" x14ac:dyDescent="0.25">
      <c r="A33" s="1"/>
      <c r="B33" s="74"/>
      <c r="C33" s="19" t="s">
        <v>76</v>
      </c>
      <c r="D33" s="14" t="s">
        <v>72</v>
      </c>
      <c r="E33" s="14">
        <v>400</v>
      </c>
      <c r="F33" s="20">
        <f>2000+3145</f>
        <v>5145</v>
      </c>
      <c r="G33" s="10" t="s">
        <v>25</v>
      </c>
      <c r="H33" s="34" t="s">
        <v>26</v>
      </c>
      <c r="I33" s="11">
        <v>46175</v>
      </c>
      <c r="J33" s="7" t="s">
        <v>27</v>
      </c>
      <c r="K33" s="7" t="s">
        <v>28</v>
      </c>
      <c r="L33" s="7" t="s">
        <v>35</v>
      </c>
      <c r="M33" s="7" t="s">
        <v>30</v>
      </c>
      <c r="N33" s="14" t="s">
        <v>31</v>
      </c>
      <c r="O33" s="17"/>
      <c r="P33" s="21"/>
    </row>
    <row r="34" spans="1:16" ht="36" x14ac:dyDescent="0.25">
      <c r="A34" s="1"/>
      <c r="B34" s="74"/>
      <c r="C34" s="12" t="s">
        <v>77</v>
      </c>
      <c r="D34" s="14" t="s">
        <v>49</v>
      </c>
      <c r="E34" s="22">
        <v>40</v>
      </c>
      <c r="F34" s="20">
        <v>3200</v>
      </c>
      <c r="G34" s="10" t="s">
        <v>25</v>
      </c>
      <c r="H34" s="34" t="s">
        <v>26</v>
      </c>
      <c r="I34" s="11">
        <v>46176</v>
      </c>
      <c r="J34" s="7" t="s">
        <v>27</v>
      </c>
      <c r="K34" s="7" t="s">
        <v>28</v>
      </c>
      <c r="L34" s="7" t="s">
        <v>35</v>
      </c>
      <c r="M34" s="7" t="s">
        <v>30</v>
      </c>
      <c r="N34" s="14" t="s">
        <v>31</v>
      </c>
      <c r="O34" s="14"/>
      <c r="P34" s="14"/>
    </row>
    <row r="35" spans="1:16" ht="48" x14ac:dyDescent="0.25">
      <c r="A35" s="1"/>
      <c r="B35" s="74"/>
      <c r="C35" s="12" t="s">
        <v>78</v>
      </c>
      <c r="D35" s="14" t="s">
        <v>79</v>
      </c>
      <c r="E35" s="14">
        <v>1</v>
      </c>
      <c r="F35" s="20">
        <v>3786</v>
      </c>
      <c r="G35" s="10" t="s">
        <v>25</v>
      </c>
      <c r="H35" s="34" t="s">
        <v>80</v>
      </c>
      <c r="I35" s="23">
        <v>46082</v>
      </c>
      <c r="J35" s="7" t="s">
        <v>27</v>
      </c>
      <c r="K35" s="7" t="s">
        <v>28</v>
      </c>
      <c r="L35" s="7" t="s">
        <v>29</v>
      </c>
      <c r="M35" s="7" t="s">
        <v>30</v>
      </c>
      <c r="N35" s="14" t="s">
        <v>31</v>
      </c>
      <c r="O35" s="14"/>
      <c r="P35" s="14"/>
    </row>
    <row r="36" spans="1:16" ht="102" customHeight="1" x14ac:dyDescent="0.25">
      <c r="A36" s="1"/>
      <c r="B36" s="74"/>
      <c r="C36" s="49" t="s">
        <v>172</v>
      </c>
      <c r="D36" s="14" t="s">
        <v>49</v>
      </c>
      <c r="E36" s="14">
        <v>1</v>
      </c>
      <c r="F36" s="51">
        <v>16045.47</v>
      </c>
      <c r="G36" s="10" t="s">
        <v>25</v>
      </c>
      <c r="H36" s="34" t="s">
        <v>26</v>
      </c>
      <c r="I36" s="50">
        <v>46066</v>
      </c>
      <c r="J36" s="7" t="s">
        <v>27</v>
      </c>
      <c r="K36" s="7" t="s">
        <v>28</v>
      </c>
      <c r="L36" s="49" t="s">
        <v>173</v>
      </c>
      <c r="M36" s="7" t="s">
        <v>30</v>
      </c>
      <c r="N36" s="14" t="s">
        <v>31</v>
      </c>
      <c r="O36" s="14"/>
      <c r="P36" s="75" t="s">
        <v>174</v>
      </c>
    </row>
    <row r="37" spans="1:16" ht="87.75" customHeight="1" x14ac:dyDescent="0.25">
      <c r="A37" s="1"/>
      <c r="B37" s="74"/>
      <c r="C37" s="12" t="s">
        <v>81</v>
      </c>
      <c r="D37" s="14" t="s">
        <v>79</v>
      </c>
      <c r="E37" s="14">
        <v>1</v>
      </c>
      <c r="F37" s="20">
        <v>100000</v>
      </c>
      <c r="G37" s="10" t="s">
        <v>25</v>
      </c>
      <c r="H37" s="34" t="s">
        <v>26</v>
      </c>
      <c r="I37" s="23">
        <v>46325</v>
      </c>
      <c r="J37" s="7" t="s">
        <v>27</v>
      </c>
      <c r="K37" s="7" t="s">
        <v>70</v>
      </c>
      <c r="L37" s="7" t="s">
        <v>29</v>
      </c>
      <c r="M37" s="7" t="s">
        <v>30</v>
      </c>
      <c r="N37" s="14" t="s">
        <v>31</v>
      </c>
      <c r="O37" s="14"/>
      <c r="P37" s="75" t="s">
        <v>175</v>
      </c>
    </row>
    <row r="38" spans="1:16" ht="77.25" customHeight="1" x14ac:dyDescent="0.25">
      <c r="A38" s="1"/>
      <c r="B38" s="74"/>
      <c r="C38" s="12" t="s">
        <v>82</v>
      </c>
      <c r="D38" s="14" t="s">
        <v>79</v>
      </c>
      <c r="E38" s="14">
        <v>4</v>
      </c>
      <c r="F38" s="20">
        <v>2000</v>
      </c>
      <c r="G38" s="10" t="s">
        <v>25</v>
      </c>
      <c r="H38" s="34" t="s">
        <v>80</v>
      </c>
      <c r="I38" s="23">
        <v>46081</v>
      </c>
      <c r="J38" s="7" t="s">
        <v>27</v>
      </c>
      <c r="K38" s="7" t="s">
        <v>28</v>
      </c>
      <c r="L38" s="7" t="s">
        <v>54</v>
      </c>
      <c r="M38" s="7" t="s">
        <v>30</v>
      </c>
      <c r="N38" s="14" t="s">
        <v>83</v>
      </c>
      <c r="O38" s="14"/>
      <c r="P38" s="14"/>
    </row>
    <row r="39" spans="1:16" ht="90.75" customHeight="1" x14ac:dyDescent="0.25">
      <c r="A39" s="1"/>
      <c r="B39" s="74" t="s">
        <v>84</v>
      </c>
      <c r="C39" s="24" t="s">
        <v>85</v>
      </c>
      <c r="D39" s="24" t="s">
        <v>49</v>
      </c>
      <c r="E39" s="24">
        <v>1</v>
      </c>
      <c r="F39" s="9">
        <v>15000</v>
      </c>
      <c r="G39" s="10" t="s">
        <v>25</v>
      </c>
      <c r="H39" s="34" t="s">
        <v>26</v>
      </c>
      <c r="I39" s="25">
        <v>46296</v>
      </c>
      <c r="J39" s="7" t="s">
        <v>27</v>
      </c>
      <c r="K39" s="7" t="s">
        <v>28</v>
      </c>
      <c r="L39" s="7" t="s">
        <v>86</v>
      </c>
      <c r="M39" s="7" t="s">
        <v>30</v>
      </c>
      <c r="N39" s="24" t="s">
        <v>87</v>
      </c>
      <c r="O39" s="14" t="s">
        <v>88</v>
      </c>
      <c r="P39" s="14"/>
    </row>
    <row r="40" spans="1:16" ht="92.25" customHeight="1" x14ac:dyDescent="0.25">
      <c r="A40" s="1"/>
      <c r="B40" s="74"/>
      <c r="C40" s="35" t="s">
        <v>89</v>
      </c>
      <c r="D40" s="24" t="s">
        <v>49</v>
      </c>
      <c r="E40" s="35">
        <v>1</v>
      </c>
      <c r="F40" s="9">
        <v>10000</v>
      </c>
      <c r="G40" s="10" t="s">
        <v>25</v>
      </c>
      <c r="H40" s="34" t="s">
        <v>26</v>
      </c>
      <c r="I40" s="25">
        <v>46296</v>
      </c>
      <c r="J40" s="7" t="s">
        <v>27</v>
      </c>
      <c r="K40" s="7" t="s">
        <v>28</v>
      </c>
      <c r="L40" s="7" t="s">
        <v>29</v>
      </c>
      <c r="M40" s="7" t="s">
        <v>30</v>
      </c>
      <c r="N40" s="24" t="s">
        <v>87</v>
      </c>
      <c r="O40" s="14" t="s">
        <v>88</v>
      </c>
      <c r="P40" s="14"/>
    </row>
    <row r="41" spans="1:16" ht="285.75" customHeight="1" x14ac:dyDescent="0.25">
      <c r="A41" s="1"/>
      <c r="B41" s="76" t="s">
        <v>90</v>
      </c>
      <c r="C41" s="35" t="s">
        <v>156</v>
      </c>
      <c r="D41" s="35" t="s">
        <v>49</v>
      </c>
      <c r="E41" s="35">
        <v>10000</v>
      </c>
      <c r="F41" s="32">
        <v>10000</v>
      </c>
      <c r="G41" s="35" t="s">
        <v>25</v>
      </c>
      <c r="H41" s="47" t="s">
        <v>26</v>
      </c>
      <c r="I41" s="48">
        <v>46235</v>
      </c>
      <c r="J41" s="12" t="s">
        <v>27</v>
      </c>
      <c r="K41" s="12" t="s">
        <v>28</v>
      </c>
      <c r="L41" s="7" t="s">
        <v>35</v>
      </c>
      <c r="M41" s="12" t="s">
        <v>30</v>
      </c>
      <c r="N41" s="12" t="s">
        <v>91</v>
      </c>
      <c r="O41" s="35" t="s">
        <v>159</v>
      </c>
      <c r="P41" s="24"/>
    </row>
    <row r="42" spans="1:16" ht="245.25" customHeight="1" x14ac:dyDescent="0.25">
      <c r="A42" s="1"/>
      <c r="B42" s="76"/>
      <c r="C42" s="35" t="s">
        <v>157</v>
      </c>
      <c r="D42" s="35" t="s">
        <v>49</v>
      </c>
      <c r="E42" s="35">
        <v>1</v>
      </c>
      <c r="F42" s="32">
        <v>1800</v>
      </c>
      <c r="G42" s="35" t="s">
        <v>25</v>
      </c>
      <c r="H42" s="47" t="s">
        <v>26</v>
      </c>
      <c r="I42" s="48">
        <v>46204</v>
      </c>
      <c r="J42" s="12" t="s">
        <v>27</v>
      </c>
      <c r="K42" s="12" t="s">
        <v>28</v>
      </c>
      <c r="L42" s="7" t="s">
        <v>35</v>
      </c>
      <c r="M42" s="12" t="s">
        <v>30</v>
      </c>
      <c r="N42" s="12" t="s">
        <v>91</v>
      </c>
      <c r="O42" s="35" t="s">
        <v>158</v>
      </c>
      <c r="P42" s="24"/>
    </row>
    <row r="43" spans="1:16" ht="305.25" customHeight="1" x14ac:dyDescent="0.25">
      <c r="A43" s="1"/>
      <c r="B43" s="76"/>
      <c r="C43" s="35" t="s">
        <v>160</v>
      </c>
      <c r="D43" s="35" t="s">
        <v>49</v>
      </c>
      <c r="E43" s="35">
        <v>1</v>
      </c>
      <c r="F43" s="32">
        <v>40000</v>
      </c>
      <c r="G43" s="35" t="s">
        <v>25</v>
      </c>
      <c r="H43" s="47" t="s">
        <v>26</v>
      </c>
      <c r="I43" s="48">
        <v>46266</v>
      </c>
      <c r="J43" s="12" t="s">
        <v>27</v>
      </c>
      <c r="K43" s="12" t="s">
        <v>28</v>
      </c>
      <c r="L43" s="7" t="s">
        <v>29</v>
      </c>
      <c r="M43" s="12" t="s">
        <v>30</v>
      </c>
      <c r="N43" s="12" t="s">
        <v>91</v>
      </c>
      <c r="O43" s="35" t="s">
        <v>161</v>
      </c>
      <c r="P43" s="24"/>
    </row>
    <row r="44" spans="1:16" ht="165.75" customHeight="1" x14ac:dyDescent="0.25">
      <c r="A44" s="1"/>
      <c r="B44" s="76"/>
      <c r="C44" s="24" t="s">
        <v>93</v>
      </c>
      <c r="D44" s="24" t="s">
        <v>49</v>
      </c>
      <c r="E44" s="24">
        <v>5000</v>
      </c>
      <c r="F44" s="13">
        <v>3000</v>
      </c>
      <c r="G44" s="24" t="s">
        <v>25</v>
      </c>
      <c r="H44" s="34" t="s">
        <v>26</v>
      </c>
      <c r="I44" s="25">
        <v>46174</v>
      </c>
      <c r="J44" s="7" t="s">
        <v>27</v>
      </c>
      <c r="K44" s="7" t="s">
        <v>28</v>
      </c>
      <c r="L44" s="7" t="s">
        <v>86</v>
      </c>
      <c r="M44" s="7" t="s">
        <v>30</v>
      </c>
      <c r="N44" s="7" t="s">
        <v>91</v>
      </c>
      <c r="O44" s="24" t="s">
        <v>94</v>
      </c>
      <c r="P44" s="7"/>
    </row>
    <row r="45" spans="1:16" ht="165.75" customHeight="1" x14ac:dyDescent="0.25">
      <c r="A45" s="1"/>
      <c r="B45" s="76"/>
      <c r="C45" s="24" t="s">
        <v>95</v>
      </c>
      <c r="D45" s="24" t="s">
        <v>49</v>
      </c>
      <c r="E45" s="24">
        <v>3000</v>
      </c>
      <c r="F45" s="13">
        <v>5000</v>
      </c>
      <c r="G45" s="24" t="s">
        <v>25</v>
      </c>
      <c r="H45" s="34" t="s">
        <v>26</v>
      </c>
      <c r="I45" s="25">
        <v>46174</v>
      </c>
      <c r="J45" s="7" t="s">
        <v>27</v>
      </c>
      <c r="K45" s="7" t="s">
        <v>28</v>
      </c>
      <c r="L45" s="7" t="s">
        <v>86</v>
      </c>
      <c r="M45" s="7" t="s">
        <v>96</v>
      </c>
      <c r="N45" s="7" t="s">
        <v>91</v>
      </c>
      <c r="O45" s="24" t="s">
        <v>94</v>
      </c>
      <c r="P45" s="7"/>
    </row>
    <row r="46" spans="1:16" ht="66.75" customHeight="1" x14ac:dyDescent="0.25">
      <c r="A46" s="1"/>
      <c r="B46" s="76"/>
      <c r="C46" s="24" t="s">
        <v>97</v>
      </c>
      <c r="D46" s="24" t="s">
        <v>49</v>
      </c>
      <c r="E46" s="24">
        <v>3</v>
      </c>
      <c r="F46" s="13">
        <v>90000</v>
      </c>
      <c r="G46" s="24" t="s">
        <v>25</v>
      </c>
      <c r="H46" s="34" t="s">
        <v>26</v>
      </c>
      <c r="I46" s="25">
        <v>46296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91</v>
      </c>
      <c r="O46" s="24" t="s">
        <v>98</v>
      </c>
      <c r="P46" s="24" t="s">
        <v>92</v>
      </c>
    </row>
    <row r="47" spans="1:16" ht="132" x14ac:dyDescent="0.25">
      <c r="A47" s="1"/>
      <c r="B47" s="76"/>
      <c r="C47" s="7" t="s">
        <v>99</v>
      </c>
      <c r="D47" s="7" t="s">
        <v>49</v>
      </c>
      <c r="E47" s="7">
        <v>1</v>
      </c>
      <c r="F47" s="13">
        <v>153000</v>
      </c>
      <c r="G47" s="7" t="s">
        <v>25</v>
      </c>
      <c r="H47" s="34" t="s">
        <v>26</v>
      </c>
      <c r="I47" s="27">
        <v>46174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91</v>
      </c>
      <c r="O47" s="28" t="s">
        <v>100</v>
      </c>
      <c r="P47" s="7" t="s">
        <v>92</v>
      </c>
    </row>
    <row r="48" spans="1:16" ht="60" x14ac:dyDescent="0.25">
      <c r="A48" s="1"/>
      <c r="B48" s="76" t="s">
        <v>101</v>
      </c>
      <c r="C48" s="7" t="s">
        <v>102</v>
      </c>
      <c r="D48" s="7" t="s">
        <v>49</v>
      </c>
      <c r="E48" s="29">
        <v>1</v>
      </c>
      <c r="F48" s="45">
        <v>248998</v>
      </c>
      <c r="G48" s="14" t="s">
        <v>25</v>
      </c>
      <c r="H48" s="34" t="s">
        <v>26</v>
      </c>
      <c r="I48" s="27">
        <v>46204</v>
      </c>
      <c r="J48" s="7" t="s">
        <v>27</v>
      </c>
      <c r="K48" s="7" t="s">
        <v>28</v>
      </c>
      <c r="L48" s="7" t="s">
        <v>54</v>
      </c>
      <c r="M48" s="7" t="s">
        <v>30</v>
      </c>
      <c r="N48" s="7" t="s">
        <v>91</v>
      </c>
      <c r="O48" s="7" t="s">
        <v>103</v>
      </c>
      <c r="P48" s="7" t="s">
        <v>104</v>
      </c>
    </row>
    <row r="49" spans="1:16" ht="48" x14ac:dyDescent="0.25">
      <c r="A49" s="1"/>
      <c r="B49" s="76"/>
      <c r="C49" s="7" t="s">
        <v>105</v>
      </c>
      <c r="D49" s="7" t="s">
        <v>49</v>
      </c>
      <c r="E49" s="7">
        <v>1</v>
      </c>
      <c r="F49" s="45">
        <v>6000</v>
      </c>
      <c r="G49" s="7" t="s">
        <v>25</v>
      </c>
      <c r="H49" s="34" t="s">
        <v>80</v>
      </c>
      <c r="I49" s="27">
        <v>46174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91</v>
      </c>
      <c r="O49" s="7" t="s">
        <v>127</v>
      </c>
      <c r="P49" s="7"/>
    </row>
    <row r="50" spans="1:16" ht="90" customHeight="1" x14ac:dyDescent="0.25">
      <c r="A50" s="1"/>
      <c r="B50" s="76"/>
      <c r="C50" s="7" t="s">
        <v>128</v>
      </c>
      <c r="D50" s="7" t="s">
        <v>49</v>
      </c>
      <c r="E50" s="7">
        <v>1</v>
      </c>
      <c r="F50" s="45">
        <v>38592</v>
      </c>
      <c r="G50" s="7" t="s">
        <v>25</v>
      </c>
      <c r="H50" s="34" t="s">
        <v>26</v>
      </c>
      <c r="I50" s="27">
        <v>46235</v>
      </c>
      <c r="J50" s="7" t="s">
        <v>27</v>
      </c>
      <c r="K50" s="7" t="s">
        <v>28</v>
      </c>
      <c r="L50" s="7" t="s">
        <v>35</v>
      </c>
      <c r="M50" s="7" t="s">
        <v>30</v>
      </c>
      <c r="N50" s="14" t="s">
        <v>31</v>
      </c>
      <c r="O50" s="7" t="s">
        <v>129</v>
      </c>
      <c r="P50" s="7"/>
    </row>
    <row r="51" spans="1:16" ht="81" customHeight="1" x14ac:dyDescent="0.25">
      <c r="A51" s="1"/>
      <c r="B51" s="76"/>
      <c r="C51" s="7" t="s">
        <v>130</v>
      </c>
      <c r="D51" s="7" t="s">
        <v>49</v>
      </c>
      <c r="E51" s="7">
        <v>1</v>
      </c>
      <c r="F51" s="45">
        <v>30000</v>
      </c>
      <c r="G51" s="7" t="s">
        <v>25</v>
      </c>
      <c r="H51" s="34" t="s">
        <v>26</v>
      </c>
      <c r="I51" s="27">
        <v>46082</v>
      </c>
      <c r="J51" s="7" t="s">
        <v>27</v>
      </c>
      <c r="K51" s="7" t="s">
        <v>28</v>
      </c>
      <c r="L51" s="7" t="s">
        <v>154</v>
      </c>
      <c r="M51" s="7" t="s">
        <v>30</v>
      </c>
      <c r="N51" s="7" t="s">
        <v>91</v>
      </c>
      <c r="O51" s="7" t="s">
        <v>131</v>
      </c>
      <c r="P51" s="7"/>
    </row>
    <row r="52" spans="1:16" ht="60" x14ac:dyDescent="0.25">
      <c r="A52" s="1"/>
      <c r="B52" s="30" t="s">
        <v>106</v>
      </c>
      <c r="C52" s="24" t="s">
        <v>107</v>
      </c>
      <c r="D52" s="7" t="s">
        <v>49</v>
      </c>
      <c r="E52" s="31">
        <v>3</v>
      </c>
      <c r="F52" s="13">
        <v>50000</v>
      </c>
      <c r="G52" s="26" t="s">
        <v>108</v>
      </c>
      <c r="H52" s="34" t="s">
        <v>26</v>
      </c>
      <c r="I52" s="27">
        <v>46113</v>
      </c>
      <c r="J52" s="7" t="s">
        <v>27</v>
      </c>
      <c r="K52" s="7" t="s">
        <v>28</v>
      </c>
      <c r="L52" s="7" t="s">
        <v>54</v>
      </c>
      <c r="M52" s="7" t="s">
        <v>30</v>
      </c>
      <c r="N52" s="24" t="s">
        <v>109</v>
      </c>
      <c r="O52" s="24" t="s">
        <v>110</v>
      </c>
      <c r="P52" s="7"/>
    </row>
    <row r="53" spans="1:16" ht="90" customHeight="1" x14ac:dyDescent="0.25">
      <c r="A53" s="1"/>
      <c r="B53" s="76" t="s">
        <v>111</v>
      </c>
      <c r="C53" s="24" t="s">
        <v>112</v>
      </c>
      <c r="D53" s="7" t="s">
        <v>164</v>
      </c>
      <c r="E53" s="31">
        <v>12</v>
      </c>
      <c r="F53" s="32">
        <v>1839864</v>
      </c>
      <c r="G53" s="24" t="s">
        <v>25</v>
      </c>
      <c r="H53" s="34" t="s">
        <v>80</v>
      </c>
      <c r="I53" s="25">
        <v>46204</v>
      </c>
      <c r="J53" s="7" t="s">
        <v>27</v>
      </c>
      <c r="K53" s="7" t="s">
        <v>28</v>
      </c>
      <c r="L53" s="7" t="s">
        <v>47</v>
      </c>
      <c r="M53" s="7" t="s">
        <v>30</v>
      </c>
      <c r="N53" s="24" t="s">
        <v>31</v>
      </c>
      <c r="O53" s="24" t="s">
        <v>113</v>
      </c>
      <c r="P53" s="33"/>
    </row>
    <row r="54" spans="1:16" ht="144" x14ac:dyDescent="0.25">
      <c r="A54" s="1"/>
      <c r="B54" s="76"/>
      <c r="C54" s="7" t="s">
        <v>162</v>
      </c>
      <c r="D54" s="7" t="s">
        <v>49</v>
      </c>
      <c r="E54" s="31">
        <v>2</v>
      </c>
      <c r="F54" s="32">
        <v>800</v>
      </c>
      <c r="G54" s="24" t="s">
        <v>134</v>
      </c>
      <c r="H54" s="34" t="s">
        <v>26</v>
      </c>
      <c r="I54" s="25">
        <v>46174</v>
      </c>
      <c r="J54" s="7" t="s">
        <v>27</v>
      </c>
      <c r="K54" s="7" t="s">
        <v>28</v>
      </c>
      <c r="L54" s="7" t="s">
        <v>29</v>
      </c>
      <c r="M54" s="7" t="s">
        <v>30</v>
      </c>
      <c r="N54" s="24" t="s">
        <v>31</v>
      </c>
      <c r="O54" s="7" t="s">
        <v>163</v>
      </c>
      <c r="P54" s="33"/>
    </row>
    <row r="55" spans="1:16" ht="108" customHeight="1" x14ac:dyDescent="0.25">
      <c r="A55" s="1"/>
      <c r="B55" s="76"/>
      <c r="C55" s="7" t="s">
        <v>165</v>
      </c>
      <c r="D55" s="7" t="s">
        <v>49</v>
      </c>
      <c r="E55" s="7">
        <v>1</v>
      </c>
      <c r="F55" s="32">
        <v>20000</v>
      </c>
      <c r="G55" s="24" t="s">
        <v>134</v>
      </c>
      <c r="H55" s="34" t="s">
        <v>26</v>
      </c>
      <c r="I55" s="25">
        <v>46204</v>
      </c>
      <c r="J55" s="7" t="s">
        <v>27</v>
      </c>
      <c r="K55" s="7" t="s">
        <v>28</v>
      </c>
      <c r="L55" s="7" t="s">
        <v>116</v>
      </c>
      <c r="M55" s="7" t="s">
        <v>30</v>
      </c>
      <c r="N55" s="24" t="s">
        <v>31</v>
      </c>
      <c r="O55" s="24" t="s">
        <v>166</v>
      </c>
      <c r="P55" s="33"/>
    </row>
    <row r="56" spans="1:16" ht="120" x14ac:dyDescent="0.25">
      <c r="A56" s="1"/>
      <c r="B56" s="76"/>
      <c r="C56" s="7" t="s">
        <v>167</v>
      </c>
      <c r="D56" s="7" t="s">
        <v>164</v>
      </c>
      <c r="E56" s="31">
        <v>12</v>
      </c>
      <c r="F56" s="44">
        <v>1000000</v>
      </c>
      <c r="G56" s="24" t="s">
        <v>25</v>
      </c>
      <c r="H56" s="34" t="s">
        <v>26</v>
      </c>
      <c r="I56" s="25">
        <v>46143</v>
      </c>
      <c r="J56" s="7" t="s">
        <v>27</v>
      </c>
      <c r="K56" s="7" t="s">
        <v>28</v>
      </c>
      <c r="L56" s="7" t="s">
        <v>171</v>
      </c>
      <c r="M56" s="7" t="s">
        <v>30</v>
      </c>
      <c r="N56" s="24" t="s">
        <v>31</v>
      </c>
      <c r="O56" s="7" t="s">
        <v>168</v>
      </c>
      <c r="P56" s="33"/>
    </row>
    <row r="57" spans="1:16" ht="175.5" customHeight="1" x14ac:dyDescent="0.25">
      <c r="A57" s="1"/>
      <c r="B57" s="76"/>
      <c r="C57" s="7" t="s">
        <v>169</v>
      </c>
      <c r="D57" s="7" t="s">
        <v>164</v>
      </c>
      <c r="E57" s="31">
        <v>12</v>
      </c>
      <c r="F57" s="32" t="s">
        <v>155</v>
      </c>
      <c r="G57" s="24" t="s">
        <v>134</v>
      </c>
      <c r="H57" s="34" t="s">
        <v>26</v>
      </c>
      <c r="I57" s="25">
        <v>46054</v>
      </c>
      <c r="J57" s="7" t="s">
        <v>27</v>
      </c>
      <c r="K57" s="7" t="s">
        <v>28</v>
      </c>
      <c r="L57" s="7" t="s">
        <v>29</v>
      </c>
      <c r="M57" s="7" t="s">
        <v>30</v>
      </c>
      <c r="N57" s="24" t="s">
        <v>31</v>
      </c>
      <c r="O57" s="7" t="s">
        <v>170</v>
      </c>
      <c r="P57" s="33"/>
    </row>
    <row r="58" spans="1:16" ht="131.25" customHeight="1" x14ac:dyDescent="0.25">
      <c r="A58" s="1"/>
      <c r="B58" s="76"/>
      <c r="C58" s="24" t="s">
        <v>114</v>
      </c>
      <c r="D58" s="24" t="s">
        <v>115</v>
      </c>
      <c r="E58" s="31">
        <v>120</v>
      </c>
      <c r="F58" s="13">
        <v>15984</v>
      </c>
      <c r="G58" s="24" t="s">
        <v>25</v>
      </c>
      <c r="H58" s="34" t="s">
        <v>26</v>
      </c>
      <c r="I58" s="25">
        <v>46082</v>
      </c>
      <c r="J58" s="7" t="s">
        <v>27</v>
      </c>
      <c r="K58" s="7" t="s">
        <v>28</v>
      </c>
      <c r="L58" s="7" t="s">
        <v>116</v>
      </c>
      <c r="M58" s="7" t="s">
        <v>30</v>
      </c>
      <c r="N58" s="24" t="s">
        <v>31</v>
      </c>
      <c r="O58" s="24" t="s">
        <v>117</v>
      </c>
      <c r="P58" s="14"/>
    </row>
    <row r="59" spans="1:16" ht="172.5" customHeight="1" x14ac:dyDescent="0.25">
      <c r="A59" s="1"/>
      <c r="B59" s="74" t="s">
        <v>118</v>
      </c>
      <c r="C59" s="7" t="s">
        <v>119</v>
      </c>
      <c r="D59" s="7" t="s">
        <v>49</v>
      </c>
      <c r="E59" s="29">
        <v>35</v>
      </c>
      <c r="F59" s="40">
        <v>34440</v>
      </c>
      <c r="G59" s="14" t="s">
        <v>25</v>
      </c>
      <c r="H59" s="34" t="s">
        <v>26</v>
      </c>
      <c r="I59" s="25">
        <v>46054</v>
      </c>
      <c r="J59" s="7" t="s">
        <v>27</v>
      </c>
      <c r="K59" s="7" t="s">
        <v>28</v>
      </c>
      <c r="L59" s="7" t="s">
        <v>116</v>
      </c>
      <c r="M59" s="7" t="s">
        <v>30</v>
      </c>
      <c r="N59" s="14" t="s">
        <v>31</v>
      </c>
      <c r="O59" s="7" t="s">
        <v>120</v>
      </c>
      <c r="P59" s="7" t="s">
        <v>132</v>
      </c>
    </row>
    <row r="60" spans="1:16" ht="192" x14ac:dyDescent="0.25">
      <c r="A60" s="1"/>
      <c r="B60" s="74"/>
      <c r="C60" s="7" t="s">
        <v>121</v>
      </c>
      <c r="D60" s="7" t="s">
        <v>49</v>
      </c>
      <c r="E60" s="7">
        <v>35</v>
      </c>
      <c r="F60" s="40">
        <v>4760</v>
      </c>
      <c r="G60" s="34" t="s">
        <v>25</v>
      </c>
      <c r="H60" s="34" t="s">
        <v>26</v>
      </c>
      <c r="I60" s="25">
        <v>46054</v>
      </c>
      <c r="J60" s="7" t="s">
        <v>27</v>
      </c>
      <c r="K60" s="7" t="s">
        <v>28</v>
      </c>
      <c r="L60" s="7" t="s">
        <v>116</v>
      </c>
      <c r="M60" s="7" t="s">
        <v>30</v>
      </c>
      <c r="N60" s="14" t="s">
        <v>31</v>
      </c>
      <c r="O60" s="7" t="s">
        <v>120</v>
      </c>
      <c r="P60" s="7" t="s">
        <v>133</v>
      </c>
    </row>
    <row r="61" spans="1:16" ht="171.75" customHeight="1" x14ac:dyDescent="0.25">
      <c r="A61" s="1"/>
      <c r="B61" s="74"/>
      <c r="C61" s="7" t="s">
        <v>149</v>
      </c>
      <c r="D61" s="7" t="s">
        <v>49</v>
      </c>
      <c r="E61" s="7">
        <v>6</v>
      </c>
      <c r="F61" s="40">
        <v>2952</v>
      </c>
      <c r="G61" s="7" t="s">
        <v>134</v>
      </c>
      <c r="H61" s="34" t="s">
        <v>26</v>
      </c>
      <c r="I61" s="27">
        <v>46054</v>
      </c>
      <c r="J61" s="7" t="s">
        <v>27</v>
      </c>
      <c r="K61" s="7" t="s">
        <v>28</v>
      </c>
      <c r="L61" s="7" t="s">
        <v>116</v>
      </c>
      <c r="M61" s="7" t="s">
        <v>30</v>
      </c>
      <c r="N61" s="14" t="s">
        <v>31</v>
      </c>
      <c r="O61" s="7" t="s">
        <v>135</v>
      </c>
      <c r="P61" s="7" t="s">
        <v>136</v>
      </c>
    </row>
    <row r="62" spans="1:16" ht="209.25" customHeight="1" x14ac:dyDescent="0.25">
      <c r="A62" s="1"/>
      <c r="B62" s="74"/>
      <c r="C62" s="7" t="s">
        <v>150</v>
      </c>
      <c r="D62" s="7" t="s">
        <v>49</v>
      </c>
      <c r="E62" s="7">
        <v>6</v>
      </c>
      <c r="F62" s="40">
        <v>408</v>
      </c>
      <c r="G62" s="7" t="s">
        <v>134</v>
      </c>
      <c r="H62" s="34" t="s">
        <v>26</v>
      </c>
      <c r="I62" s="25">
        <v>46054</v>
      </c>
      <c r="J62" s="7" t="s">
        <v>27</v>
      </c>
      <c r="K62" s="7" t="s">
        <v>28</v>
      </c>
      <c r="L62" s="7" t="s">
        <v>116</v>
      </c>
      <c r="M62" s="7" t="s">
        <v>30</v>
      </c>
      <c r="N62" s="14" t="s">
        <v>31</v>
      </c>
      <c r="O62" s="7" t="s">
        <v>137</v>
      </c>
      <c r="P62" s="46" t="s">
        <v>138</v>
      </c>
    </row>
    <row r="63" spans="1:16" ht="192" x14ac:dyDescent="0.25">
      <c r="A63" s="1"/>
      <c r="B63" s="74"/>
      <c r="C63" s="7" t="s">
        <v>139</v>
      </c>
      <c r="D63" s="7" t="s">
        <v>49</v>
      </c>
      <c r="E63" s="7">
        <v>1</v>
      </c>
      <c r="F63" s="40">
        <v>4920</v>
      </c>
      <c r="G63" s="7" t="s">
        <v>140</v>
      </c>
      <c r="H63" s="34" t="s">
        <v>26</v>
      </c>
      <c r="I63" s="27">
        <v>46235</v>
      </c>
      <c r="J63" s="7" t="s">
        <v>27</v>
      </c>
      <c r="K63" s="7" t="s">
        <v>28</v>
      </c>
      <c r="L63" s="7" t="s">
        <v>116</v>
      </c>
      <c r="M63" s="7" t="s">
        <v>30</v>
      </c>
      <c r="N63" s="14" t="s">
        <v>31</v>
      </c>
      <c r="O63" s="7" t="s">
        <v>141</v>
      </c>
      <c r="P63" s="7" t="s">
        <v>142</v>
      </c>
    </row>
    <row r="64" spans="1:16" ht="192" x14ac:dyDescent="0.25">
      <c r="A64" s="1"/>
      <c r="B64" s="74"/>
      <c r="C64" s="7" t="s">
        <v>143</v>
      </c>
      <c r="D64" s="7" t="s">
        <v>49</v>
      </c>
      <c r="E64" s="7">
        <v>5</v>
      </c>
      <c r="F64" s="40">
        <v>8220</v>
      </c>
      <c r="G64" s="7" t="s">
        <v>25</v>
      </c>
      <c r="H64" s="34" t="s">
        <v>26</v>
      </c>
      <c r="I64" s="27">
        <v>46054</v>
      </c>
      <c r="J64" s="7" t="s">
        <v>27</v>
      </c>
      <c r="K64" s="7" t="s">
        <v>28</v>
      </c>
      <c r="L64" s="7" t="s">
        <v>29</v>
      </c>
      <c r="M64" s="7" t="s">
        <v>30</v>
      </c>
      <c r="N64" s="14" t="s">
        <v>31</v>
      </c>
      <c r="O64" s="7" t="s">
        <v>122</v>
      </c>
      <c r="P64" s="7" t="s">
        <v>144</v>
      </c>
    </row>
    <row r="65" spans="1:16" ht="175.5" customHeight="1" x14ac:dyDescent="0.25">
      <c r="A65" s="1"/>
      <c r="B65" s="74"/>
      <c r="C65" s="41" t="s">
        <v>145</v>
      </c>
      <c r="D65" s="14" t="s">
        <v>49</v>
      </c>
      <c r="E65" s="14" t="s">
        <v>146</v>
      </c>
      <c r="F65" s="14" t="s">
        <v>155</v>
      </c>
      <c r="G65" s="14" t="s">
        <v>25</v>
      </c>
      <c r="H65" s="14" t="s">
        <v>26</v>
      </c>
      <c r="I65" s="27">
        <v>46113</v>
      </c>
      <c r="J65" s="7" t="s">
        <v>27</v>
      </c>
      <c r="K65" s="7" t="s">
        <v>28</v>
      </c>
      <c r="L65" s="7" t="s">
        <v>54</v>
      </c>
      <c r="M65" s="7" t="s">
        <v>30</v>
      </c>
      <c r="N65" s="14" t="s">
        <v>31</v>
      </c>
      <c r="O65" s="41" t="s">
        <v>123</v>
      </c>
      <c r="P65" s="14"/>
    </row>
    <row r="66" spans="1:16" ht="155.25" customHeight="1" x14ac:dyDescent="0.25">
      <c r="B66" s="74"/>
      <c r="C66" s="41" t="s">
        <v>147</v>
      </c>
      <c r="D66" s="14" t="s">
        <v>49</v>
      </c>
      <c r="E66" s="14" t="s">
        <v>146</v>
      </c>
      <c r="F66" s="8" t="s">
        <v>155</v>
      </c>
      <c r="G66" s="14" t="s">
        <v>25</v>
      </c>
      <c r="H66" s="14" t="s">
        <v>26</v>
      </c>
      <c r="I66" s="27">
        <v>46113</v>
      </c>
      <c r="J66" s="7" t="s">
        <v>27</v>
      </c>
      <c r="K66" s="7" t="s">
        <v>28</v>
      </c>
      <c r="L66" s="7" t="s">
        <v>54</v>
      </c>
      <c r="M66" s="7" t="s">
        <v>30</v>
      </c>
      <c r="N66" s="14" t="s">
        <v>31</v>
      </c>
      <c r="O66" s="41" t="s">
        <v>148</v>
      </c>
      <c r="P66" s="42"/>
    </row>
    <row r="67" spans="1:16" ht="72" x14ac:dyDescent="0.25">
      <c r="B67" s="43" t="s">
        <v>151</v>
      </c>
      <c r="C67" s="7" t="s">
        <v>152</v>
      </c>
      <c r="D67" s="7" t="s">
        <v>49</v>
      </c>
      <c r="E67" s="7">
        <v>45</v>
      </c>
      <c r="F67" s="44">
        <v>1300</v>
      </c>
      <c r="G67" s="7" t="s">
        <v>134</v>
      </c>
      <c r="H67" s="34" t="s">
        <v>26</v>
      </c>
      <c r="I67" s="27">
        <v>46204</v>
      </c>
      <c r="J67" s="7" t="s">
        <v>27</v>
      </c>
      <c r="K67" s="7" t="s">
        <v>28</v>
      </c>
      <c r="L67" s="7" t="s">
        <v>35</v>
      </c>
      <c r="M67" s="7" t="s">
        <v>30</v>
      </c>
      <c r="N67" s="14" t="s">
        <v>31</v>
      </c>
      <c r="O67" s="7" t="s">
        <v>153</v>
      </c>
      <c r="P67" s="14"/>
    </row>
    <row r="72" spans="1:16" ht="12.75" customHeight="1" x14ac:dyDescent="0.25"/>
    <row r="73" spans="1:16" ht="9.75" hidden="1" customHeight="1" x14ac:dyDescent="0.25"/>
    <row r="74" spans="1:16" hidden="1" x14ac:dyDescent="0.25"/>
    <row r="80" spans="1:16" ht="15.75" x14ac:dyDescent="0.25">
      <c r="A80" s="70"/>
      <c r="B80" s="71"/>
      <c r="C80" s="71"/>
      <c r="D80" s="71"/>
      <c r="E80" s="72"/>
      <c r="F80" s="36" t="s">
        <v>124</v>
      </c>
      <c r="G80" s="36" t="s">
        <v>125</v>
      </c>
      <c r="H80" s="37" t="s">
        <v>126</v>
      </c>
    </row>
    <row r="81" spans="1:8" ht="15.75" x14ac:dyDescent="0.25">
      <c r="A81" s="73" t="s">
        <v>126</v>
      </c>
      <c r="B81" s="73"/>
      <c r="C81" s="73"/>
      <c r="D81" s="73"/>
      <c r="E81" s="73"/>
      <c r="F81" s="38">
        <f>SUM(F9:F67)</f>
        <v>5006952.4399999995</v>
      </c>
      <c r="G81" s="38">
        <v>0</v>
      </c>
      <c r="H81" s="39">
        <f t="shared" ref="H81" si="0">F81+G81</f>
        <v>5006952.4399999995</v>
      </c>
    </row>
  </sheetData>
  <autoFilter ref="B9:P67" xr:uid="{00000000-0001-0000-0000-000000000000}"/>
  <mergeCells count="27">
    <mergeCell ref="B48:B51"/>
    <mergeCell ref="B53:B58"/>
    <mergeCell ref="A80:E80"/>
    <mergeCell ref="A81:E81"/>
    <mergeCell ref="B59:B66"/>
    <mergeCell ref="O6:O7"/>
    <mergeCell ref="P6:P7"/>
    <mergeCell ref="B8:E8"/>
    <mergeCell ref="B9:B38"/>
    <mergeCell ref="B39:B40"/>
    <mergeCell ref="M6:M7"/>
    <mergeCell ref="N6:N7"/>
    <mergeCell ref="B41:B47"/>
    <mergeCell ref="G6:G7"/>
    <mergeCell ref="H6:H7"/>
    <mergeCell ref="I6:I7"/>
    <mergeCell ref="J6:L6"/>
    <mergeCell ref="B6:B7"/>
    <mergeCell ref="C6:C7"/>
    <mergeCell ref="D6:D7"/>
    <mergeCell ref="E6:E7"/>
    <mergeCell ref="F6:F7"/>
    <mergeCell ref="B1:P1"/>
    <mergeCell ref="B3:C3"/>
    <mergeCell ref="E3:I3"/>
    <mergeCell ref="B4:C4"/>
    <mergeCell ref="E4:I4"/>
  </mergeCells>
  <dataValidations count="6">
    <dataValidation type="list" allowBlank="1" showInputMessage="1" showErrorMessage="1" sqref="H9 H29:H64" xr:uid="{00000000-0002-0000-0000-000000000000}">
      <formula1>"Existente a ser renovado,Existente não renovável,Novo"</formula1>
    </dataValidation>
    <dataValidation type="list" allowBlank="1" showInputMessage="1" showErrorMessage="1" sqref="G32:G40" xr:uid="{00000000-0002-0000-0000-000001000000}">
      <formula1>"Baixo,Médio,Alto"</formula1>
    </dataValidation>
    <dataValidation type="list" allowBlank="1" showErrorMessage="1" sqref="N9" xr:uid="{00000000-0002-0000-0000-000002000000}">
      <formula1>"Rosângela Vetoraze,Cristiane Santos e Marcelo Mazon,Rosângela Vetoraze,Marcelo Mazon,Cristiane Santos"</formula1>
    </dataValidation>
    <dataValidation type="list" allowBlank="1" showInputMessage="1" showErrorMessage="1" sqref="N59:N67 N50 N30:N40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"Rosângela Vetoraze, Cristiane Santos e Marcelo Mazon", Rosângela Vetoraze, Marcelo Mazon, Cristiane Santos</x12ac:list>
        </mc:Choice>
        <mc:Fallback>
          <formula1>"Rosângela Vetoraze, Cristiane Santos e Marcelo Mazon, Rosângela Vetoraze, Marcelo Mazon, Cristiane Santos"</formula1>
        </mc:Fallback>
      </mc:AlternateContent>
    </dataValidation>
    <dataValidation type="list" allowBlank="1" showInputMessage="1" showErrorMessage="1" sqref="N59:N67 N50 N30:N40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"Rosâgela Vetoraze, Marcelo Mazzon e Cristiane Santos", Rosângela Vetoraze</x12ac:list>
        </mc:Choice>
        <mc:Fallback>
          <formula1>"Rosâgela Vetoraze, Marcelo Mazzon e Cristiane Santos, Rosângela Vetoraze"</formula1>
        </mc:Fallback>
      </mc:AlternateContent>
    </dataValidation>
    <dataValidation type="list" allowBlank="1" showErrorMessage="1" sqref="H10:H28 G9:G31" xr:uid="{00000000-0002-0000-0000-000005000000}">
      <formula1>"Compra,Contratação de Serviço,Renovação Contratual"</formula1>
    </dataValidation>
  </dataValidations>
  <pageMargins left="0.511811024" right="0.511811024" top="0.78740157499999996" bottom="0.78740157499999996" header="0.31496062000000002" footer="0.31496062000000002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Rudeck Silva Brunelli</dc:creator>
  <cp:lastModifiedBy>Paula Rudeck Silva Brunelli</cp:lastModifiedBy>
  <cp:lastPrinted>2026-01-08T11:43:15Z</cp:lastPrinted>
  <dcterms:created xsi:type="dcterms:W3CDTF">2025-10-15T17:53:58Z</dcterms:created>
  <dcterms:modified xsi:type="dcterms:W3CDTF">2026-01-08T11:44:13Z</dcterms:modified>
</cp:coreProperties>
</file>